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R:\2024\SIF 2024\TSJ - Anual trimestre 2024\"/>
    </mc:Choice>
  </mc:AlternateContent>
  <xr:revisionPtr revIDLastSave="0" documentId="13_ncr:1_{7E48EEF0-A1EA-47AB-A3E0-EB9A9E9A269D}" xr6:coauthVersionLast="47" xr6:coauthVersionMax="47" xr10:uidLastSave="{00000000-0000-0000-0000-000000000000}"/>
  <workbookProtection workbookAlgorithmName="SHA-512" workbookHashValue="Am/fUhhgYxEbqNPzAzChAnJK3eqqLgEL6XXwsD90yjkVHeGSwEnBygyGTSieaHiIVz37UtXDzjEAC4NGa28trQ==" workbookSaltValue="eYT+TdEvBHbnebjTM7DXmw==" workbookSpinCount="100000" lockStructure="1"/>
  <bookViews>
    <workbookView xWindow="-120" yWindow="-120" windowWidth="29040" windowHeight="15525" xr2:uid="{00000000-000D-0000-FFFF-FFFF00000000}"/>
  </bookViews>
  <sheets>
    <sheet name="EAEPED_ADMIN" sheetId="1" r:id="rId1"/>
  </sheets>
  <definedNames>
    <definedName name="_xlnm.Print_Area" localSheetId="0">EAEPED_ADMIN!$B$2:$H$80</definedName>
    <definedName name="_xlnm.Print_Titles" localSheetId="0">EAEPED_ADMIN!$2:$8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F9" i="1"/>
  <c r="E11" i="1" l="1"/>
  <c r="H11" i="1" s="1"/>
  <c r="E12" i="1"/>
  <c r="H12" i="1" s="1"/>
  <c r="E13" i="1"/>
  <c r="H13" i="1" s="1"/>
  <c r="E14" i="1"/>
  <c r="H14" i="1" s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1" i="1"/>
  <c r="H21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8" i="1"/>
  <c r="H28" i="1" s="1"/>
  <c r="E29" i="1"/>
  <c r="H29" i="1" s="1"/>
  <c r="E30" i="1"/>
  <c r="H30" i="1" s="1"/>
  <c r="E31" i="1"/>
  <c r="H31" i="1" s="1"/>
  <c r="E32" i="1"/>
  <c r="H32" i="1" s="1"/>
  <c r="E33" i="1"/>
  <c r="H33" i="1" s="1"/>
  <c r="E34" i="1"/>
  <c r="H34" i="1" s="1"/>
  <c r="E35" i="1"/>
  <c r="H35" i="1" s="1"/>
  <c r="E36" i="1"/>
  <c r="H36" i="1" s="1"/>
  <c r="E37" i="1"/>
  <c r="H37" i="1" s="1"/>
  <c r="E38" i="1"/>
  <c r="H38" i="1" s="1"/>
  <c r="E39" i="1"/>
  <c r="H39" i="1" s="1"/>
  <c r="E40" i="1"/>
  <c r="H40" i="1" s="1"/>
  <c r="E41" i="1"/>
  <c r="H41" i="1" s="1"/>
  <c r="E42" i="1"/>
  <c r="H42" i="1" s="1"/>
  <c r="E43" i="1"/>
  <c r="H43" i="1" s="1"/>
  <c r="E44" i="1"/>
  <c r="H44" i="1" s="1"/>
  <c r="E45" i="1"/>
  <c r="H45" i="1" s="1"/>
  <c r="E46" i="1"/>
  <c r="H46" i="1" s="1"/>
  <c r="E47" i="1"/>
  <c r="H47" i="1" s="1"/>
  <c r="E48" i="1"/>
  <c r="H48" i="1" s="1"/>
  <c r="E49" i="1"/>
  <c r="H49" i="1" s="1"/>
  <c r="E50" i="1"/>
  <c r="H50" i="1" s="1"/>
  <c r="E51" i="1"/>
  <c r="H51" i="1" s="1"/>
  <c r="E52" i="1"/>
  <c r="H52" i="1" s="1"/>
  <c r="E53" i="1"/>
  <c r="H53" i="1" s="1"/>
  <c r="E54" i="1"/>
  <c r="H54" i="1" s="1"/>
  <c r="E55" i="1"/>
  <c r="H55" i="1" s="1"/>
  <c r="E56" i="1"/>
  <c r="H56" i="1" s="1"/>
  <c r="E57" i="1"/>
  <c r="H57" i="1" s="1"/>
  <c r="D9" i="1" l="1"/>
  <c r="C9" i="1"/>
  <c r="E10" i="1"/>
  <c r="H10" i="1" s="1"/>
  <c r="E63" i="1" l="1"/>
  <c r="H63" i="1" s="1"/>
  <c r="E64" i="1"/>
  <c r="H64" i="1" s="1"/>
  <c r="E65" i="1"/>
  <c r="H65" i="1" s="1"/>
  <c r="E66" i="1"/>
  <c r="H66" i="1" s="1"/>
  <c r="E67" i="1"/>
  <c r="H67" i="1" s="1"/>
  <c r="E68" i="1"/>
  <c r="H68" i="1" s="1"/>
  <c r="E69" i="1"/>
  <c r="H69" i="1" s="1"/>
  <c r="E62" i="1"/>
  <c r="H62" i="1" s="1"/>
  <c r="G61" i="1" l="1"/>
  <c r="G71" i="1" s="1"/>
  <c r="F61" i="1"/>
  <c r="F71" i="1" s="1"/>
  <c r="D61" i="1"/>
  <c r="C61" i="1"/>
  <c r="D71" i="1" l="1"/>
  <c r="E9" i="1"/>
  <c r="C71" i="1"/>
  <c r="E61" i="1"/>
  <c r="H61" i="1" s="1"/>
  <c r="E71" i="1" l="1"/>
  <c r="H9" i="1"/>
  <c r="H71" i="1" s="1"/>
</calcChain>
</file>

<file path=xl/sharedStrings.xml><?xml version="1.0" encoding="utf-8"?>
<sst xmlns="http://schemas.openxmlformats.org/spreadsheetml/2006/main" count="73" uniqueCount="73">
  <si>
    <t>ASEC_EAEPEDCA_2doTRIM_Z6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</si>
  <si>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</si>
  <si>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</si>
  <si>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</si>
  <si>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</si>
  <si>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</si>
  <si>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</si>
  <si>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</si>
  <si>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</si>
  <si>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</si>
  <si>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</si>
  <si>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</si>
  <si>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</si>
  <si>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</si>
  <si>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</si>
  <si>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</si>
  <si>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</si>
  <si>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</si>
  <si>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</si>
  <si>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</si>
  <si>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</si>
  <si>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</si>
  <si>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III. Total de Egresos (III = I + II)</t>
  </si>
  <si>
    <t>PRESIDENCIA DEL TSJ</t>
  </si>
  <si>
    <t>SALAS PENALES</t>
  </si>
  <si>
    <t>SALAS CIVILES</t>
  </si>
  <si>
    <t>SALAS FAMILIARES</t>
  </si>
  <si>
    <t>SECRETARÍA GENERAL</t>
  </si>
  <si>
    <t>TRIBUNALES Y  JUZGADOS ESPECIALIZADOS EN MEDIDAS DE PROT. Y RECT. O NUL. ACTAS</t>
  </si>
  <si>
    <t>DISTRITO ABRAHAM GONZALEZ</t>
  </si>
  <si>
    <t>DISTRITO ANDRES DEL RIO</t>
  </si>
  <si>
    <t>DISTRITO JUDICIAL ARTEGA</t>
  </si>
  <si>
    <t>DISTRITO JUDICIAL BENITO JUÁREZ</t>
  </si>
  <si>
    <t>DISTRITO JUDICIAL BRAVOS</t>
  </si>
  <si>
    <t>DISTRITO JUDICIAL CAMARGO</t>
  </si>
  <si>
    <t>DISTRITO JUDICIAL GALEANA</t>
  </si>
  <si>
    <t>DISTRITO JUDICIAL GUERRERO</t>
  </si>
  <si>
    <t>DISTRITO JUDICIAL HIDALGO</t>
  </si>
  <si>
    <t>DISTRITO JUDICIAL JIMENEZ</t>
  </si>
  <si>
    <t>DISTRITO JUDICIAL MANUEL OJINAGA</t>
  </si>
  <si>
    <t>DISTRITO JUDICIAL MINA</t>
  </si>
  <si>
    <t>DISTRITO JUDICIAL MORELOS</t>
  </si>
  <si>
    <t>DISTRITO JUDICIAL RAYON</t>
  </si>
  <si>
    <t>CONSEJO DE LA JUDICATURA</t>
  </si>
  <si>
    <t>INSTITUTO DE ATENCION TEMPRANA Y JUSTICIA ALTERNATIVA</t>
  </si>
  <si>
    <t>INSTITUTO DE DEFENSORIA PUBLICA</t>
  </si>
  <si>
    <t>UNIDAD ESTUDIOS PSICOLOGICOS Y SOCIOECONOMICOS</t>
  </si>
  <si>
    <t>INSTITUTO DE FORMACION Y ACTUALIZACION JUDICIAL</t>
  </si>
  <si>
    <t>INSTITUTO DE SERVICIOS PREVIOS AL JUICIO</t>
  </si>
  <si>
    <t>DIRECCION GENERAL JURIDICA</t>
  </si>
  <si>
    <t>DIRECCION DE GESTION JUDICIAL</t>
  </si>
  <si>
    <t>DIRECCION GENERAL DE ADMINISTRACION</t>
  </si>
  <si>
    <t>DIRECCIÓN DE RECURSOS HUMANOS</t>
  </si>
  <si>
    <t>DIRECCION  DE  RECURSOS MATERIALES Y SERVICIOS GENERALES</t>
  </si>
  <si>
    <t>DIRECCION DE PROGRAMACION Y PRESUPUESTO</t>
  </si>
  <si>
    <t>ESTRUCTURA ADMINISTRATIVA BRAVOS</t>
  </si>
  <si>
    <t>UNIDAD DE ANÁLISIS, MEDICIÓN, ESTADÍSTICA Y SEGUIMIENTO (UAMES)</t>
  </si>
  <si>
    <t>DIRECCION DE TECNOLOGIAS DE INFORMACION</t>
  </si>
  <si>
    <t>DIRECCION DE SEGURIDAD INTERNA</t>
  </si>
  <si>
    <t>FONDO AUXILIAR</t>
  </si>
  <si>
    <t>CONSULTORIO MEDICO</t>
  </si>
  <si>
    <t>DIRECCION DE ARCHIVOS</t>
  </si>
  <si>
    <t>UNIDAD DE TRANSPARENCIA</t>
  </si>
  <si>
    <t>CONTRALORIA</t>
  </si>
  <si>
    <t>DEPARTAMENTO DE COMUNICACION Y VINCULACION SOCIAL</t>
  </si>
  <si>
    <t>DIRECCION DE DERECHOS HUMANOS E IGUALDAD DE GENERO</t>
  </si>
  <si>
    <t>UNIDAD DE INVESTIGACION DE RESPONSABILIDADES ADMINISTRATIVAS</t>
  </si>
  <si>
    <t>VISITADURIA</t>
  </si>
  <si>
    <t>CENTRO DE PERSONAS TRADUCTORAS E INTERPRETES</t>
  </si>
  <si>
    <t>RELACIONES PUBLICAS</t>
  </si>
  <si>
    <t>CENTRO ESTATAL PARA LA CONSOLIDACION DEL SISTEMA DE JUSTICIA PENAL</t>
  </si>
  <si>
    <t>PODER JUDICIAL DEL ESTADO DE CHIHUAHUA</t>
  </si>
  <si>
    <t>Del 01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</si>
</sst>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1080A]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0" xfId="0" applyFont="1" applyProtection="1">
      <protection locked="0"/>
    </xf>
    <xf numFmtId="49" fontId="2" fillId="2" borderId="5" xfId="0" applyNumberFormat="1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left" vertical="center" wrapText="1"/>
    </xf>
    <xf numFmtId="4" fontId="2" fillId="3" borderId="9" xfId="0" applyNumberFormat="1" applyFont="1" applyFill="1" applyBorder="1" applyAlignment="1">
      <alignment vertical="center" wrapText="1"/>
    </xf>
    <xf numFmtId="4" fontId="2" fillId="3" borderId="9" xfId="0" applyNumberFormat="1" applyFont="1" applyFill="1" applyBorder="1" applyAlignment="1" applyProtection="1">
      <alignment vertical="center" wrapText="1"/>
      <protection locked="0"/>
    </xf>
    <xf numFmtId="0" fontId="4" fillId="3" borderId="14" xfId="0" applyFont="1" applyFill="1" applyBorder="1" applyAlignment="1" applyProtection="1">
      <alignment horizontal="left" vertical="center" wrapText="1"/>
      <protection locked="0"/>
    </xf>
    <xf numFmtId="0" fontId="2" fillId="3" borderId="14" xfId="0" applyFont="1" applyFill="1" applyBorder="1" applyAlignment="1">
      <alignment horizontal="left" vertical="center" wrapText="1"/>
    </xf>
    <xf numFmtId="4" fontId="2" fillId="3" borderId="14" xfId="0" applyNumberFormat="1" applyFont="1" applyFill="1" applyBorder="1" applyAlignment="1">
      <alignment vertical="center" wrapText="1"/>
    </xf>
    <xf numFmtId="4" fontId="2" fillId="3" borderId="14" xfId="0" applyNumberFormat="1" applyFont="1" applyFill="1" applyBorder="1" applyAlignment="1" applyProtection="1">
      <alignment vertical="center" wrapText="1"/>
      <protection locked="0"/>
    </xf>
    <xf numFmtId="0" fontId="3" fillId="3" borderId="14" xfId="0" applyFont="1" applyFill="1" applyBorder="1" applyAlignment="1" applyProtection="1">
      <alignment horizontal="left" vertical="center" wrapText="1" indent="1"/>
      <protection locked="0"/>
    </xf>
    <xf numFmtId="0" fontId="4" fillId="3" borderId="14" xfId="0" applyFont="1" applyFill="1" applyBorder="1" applyAlignment="1" applyProtection="1">
      <alignment horizontal="justify" vertical="center" wrapText="1"/>
      <protection locked="0"/>
    </xf>
    <xf numFmtId="0" fontId="4" fillId="3" borderId="0" xfId="0" applyFont="1" applyFill="1" applyAlignment="1">
      <alignment horizontal="justify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Alignment="1" applyProtection="1">
      <alignment horizontal="center" vertical="center" wrapText="1"/>
      <protection locked="0"/>
    </xf>
    <xf numFmtId="0" fontId="4" fillId="3" borderId="0" xfId="0" applyFont="1" applyFill="1" applyProtection="1">
      <protection locked="0"/>
    </xf>
    <xf numFmtId="0" fontId="6" fillId="3" borderId="14" xfId="0" applyFont="1" applyFill="1" applyBorder="1" applyAlignment="1">
      <alignment vertical="top" wrapText="1" readingOrder="1"/>
    </xf>
    <xf numFmtId="0" fontId="2" fillId="3" borderId="13" xfId="0" applyFont="1" applyFill="1" applyBorder="1" applyAlignment="1">
      <alignment horizontal="justify" vertical="center" wrapText="1"/>
    </xf>
    <xf numFmtId="164" fontId="6" fillId="3" borderId="14" xfId="0" applyNumberFormat="1" applyFont="1" applyFill="1" applyBorder="1" applyAlignment="1">
      <alignment horizontal="right" vertical="top" wrapText="1" readingOrder="1"/>
    </xf>
    <xf numFmtId="4" fontId="4" fillId="3" borderId="14" xfId="0" applyNumberFormat="1" applyFont="1" applyFill="1" applyBorder="1" applyAlignment="1" applyProtection="1">
      <alignment horizontal="right" vertical="center" wrapText="1"/>
      <protection locked="0"/>
    </xf>
    <xf numFmtId="4" fontId="4" fillId="3" borderId="14" xfId="1" applyNumberFormat="1" applyFont="1" applyFill="1" applyBorder="1" applyAlignment="1" applyProtection="1">
      <alignment horizontal="right" vertical="center" wrapText="1"/>
      <protection locked="0"/>
    </xf>
    <xf numFmtId="4" fontId="2" fillId="3" borderId="13" xfId="0" applyNumberFormat="1" applyFont="1" applyFill="1" applyBorder="1" applyAlignment="1">
      <alignment horizontal="right" vertical="center" wrapText="1"/>
    </xf>
    <xf numFmtId="164" fontId="6" fillId="3" borderId="14" xfId="0" applyNumberFormat="1" applyFont="1" applyFill="1" applyBorder="1" applyAlignment="1">
      <alignment horizontal="right" vertical="center" wrapText="1" readingOrder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73</xdr:row>
      <xdr:rowOff>84668</xdr:rowOff>
    </xdr:from>
    <xdr:to>
      <xdr:col>2</xdr:col>
      <xdr:colOff>761038</xdr:colOff>
      <xdr:row>79</xdr:row>
      <xdr:rowOff>95250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CB5F4F94-85BC-4F43-9FC9-7F1C0C54A6DD}"/>
            </a:ext>
          </a:extLst>
        </xdr:cNvPr>
        <xdr:cNvSpPr txBox="1"/>
      </xdr:nvSpPr>
      <xdr:spPr>
        <a:xfrm>
          <a:off x="243417" y="19314585"/>
          <a:ext cx="3290454" cy="8995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sz="1100"/>
            <a:t>____________________________________________</a:t>
          </a:r>
        </a:p>
        <a:p>
          <a:pPr algn="ctr"/>
          <a:r>
            <a:rPr lang="es-MX" sz="1100"/>
            <a:t>REVISÓ:</a:t>
          </a:r>
        </a:p>
        <a:p>
          <a:pPr algn="ctr"/>
          <a:r>
            <a:rPr lang="es-MX" sz="1100"/>
            <a:t>C.P.</a:t>
          </a:r>
          <a:r>
            <a:rPr lang="es-MX" sz="1100" baseline="0"/>
            <a:t> BLANCA ESTHELA CARRASCO BENCOMO</a:t>
          </a:r>
        </a:p>
        <a:p>
          <a:pPr algn="ctr"/>
          <a:r>
            <a:rPr lang="es-MX" sz="1100" baseline="0"/>
            <a:t>DIRECTORA DE PROGRAMACIÓN Y PRESUPUESTO.</a:t>
          </a:r>
          <a:endParaRPr lang="es-MX" sz="1100"/>
        </a:p>
      </xdr:txBody>
    </xdr:sp>
    <xdr:clientData/>
  </xdr:twoCellAnchor>
  <xdr:twoCellAnchor>
    <xdr:from>
      <xdr:col>4</xdr:col>
      <xdr:colOff>328083</xdr:colOff>
      <xdr:row>73</xdr:row>
      <xdr:rowOff>95251</xdr:rowOff>
    </xdr:from>
    <xdr:to>
      <xdr:col>7</xdr:col>
      <xdr:colOff>665787</xdr:colOff>
      <xdr:row>79</xdr:row>
      <xdr:rowOff>105833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F49EF66F-75CD-428F-BCB0-7E16D7115564}"/>
            </a:ext>
          </a:extLst>
        </xdr:cNvPr>
        <xdr:cNvSpPr txBox="1"/>
      </xdr:nvSpPr>
      <xdr:spPr>
        <a:xfrm>
          <a:off x="5069416" y="19325168"/>
          <a:ext cx="3290454" cy="8995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sz="1100"/>
            <a:t>_______________________________________</a:t>
          </a:r>
        </a:p>
        <a:p>
          <a:pPr algn="ctr"/>
          <a:r>
            <a:rPr lang="es-MX" sz="1100"/>
            <a:t>ELABORÓ:</a:t>
          </a:r>
        </a:p>
        <a:p>
          <a:pPr algn="ctr"/>
          <a:r>
            <a:rPr lang="es-MX" sz="1100" baseline="0"/>
            <a:t>L.A.E. MYRNA ROSALES MATA</a:t>
          </a:r>
        </a:p>
        <a:p>
          <a:pPr algn="ctr"/>
          <a:r>
            <a:rPr lang="es-MX" sz="1100" baseline="0"/>
            <a:t>JEFA DEL DEPARTAMENTO DE PRESUPUESTO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ADMIN">
    <pageSetUpPr fitToPage="1"/>
  </sheetPr>
  <dimension ref="B1:I84"/>
  <sheetViews>
    <sheetView tabSelected="1" view="pageBreakPreview" zoomScale="90" zoomScaleNormal="90" zoomScaleSheetLayoutView="90" workbookViewId="0">
      <selection activeCell="A85" sqref="A85:XFD121"/>
    </sheetView>
  </sheetViews>
  <sheetFormatPr baseColWidth="10" defaultColWidth="11.42578125" defaultRowHeight="12" x14ac:dyDescent="0.2"/>
  <cols>
    <col min="1" max="1" width="3.5703125" style="1" customWidth="1"/>
    <col min="2" max="2" width="38" style="1" customWidth="1"/>
    <col min="3" max="3" width="15.5703125" style="1" customWidth="1"/>
    <col min="4" max="4" width="14.7109375" style="1" customWidth="1"/>
    <col min="5" max="5" width="15.7109375" style="1" customWidth="1"/>
    <col min="6" max="6" width="15.140625" style="1" customWidth="1"/>
    <col min="7" max="8" width="15.140625" style="1" bestFit="1" customWidth="1"/>
    <col min="9" max="9" width="3.7109375" style="1" customWidth="1"/>
    <col min="10" max="16384" width="11.42578125" style="1"/>
  </cols>
  <sheetData>
    <row r="1" spans="2:9" ht="11.25" customHeight="1" thickBot="1" x14ac:dyDescent="0.25">
      <c r="I1" s="2" t="s">
        <v>0</v>
      </c>
    </row>
    <row r="2" spans="2:9" x14ac:dyDescent="0.2">
      <c r="B2" s="29" t="s">
        <v>71</v>
      </c>
      <c r="C2" s="30"/>
      <c r="D2" s="30"/>
      <c r="E2" s="30"/>
      <c r="F2" s="30"/>
      <c r="G2" s="30"/>
      <c r="H2" s="31"/>
    </row>
    <row r="3" spans="2:9" x14ac:dyDescent="0.2">
      <c r="B3" s="32" t="s">
        <v>1</v>
      </c>
      <c r="C3" s="33"/>
      <c r="D3" s="33"/>
      <c r="E3" s="33"/>
      <c r="F3" s="33"/>
      <c r="G3" s="33"/>
      <c r="H3" s="34"/>
    </row>
    <row r="4" spans="2:9" x14ac:dyDescent="0.2">
      <c r="B4" s="32" t="s">
        <v>2</v>
      </c>
      <c r="C4" s="33"/>
      <c r="D4" s="33"/>
      <c r="E4" s="33"/>
      <c r="F4" s="33"/>
      <c r="G4" s="33"/>
      <c r="H4" s="34"/>
    </row>
    <row r="5" spans="2:9" x14ac:dyDescent="0.2">
      <c r="B5" s="35" t="s">
        <v>72</v>
      </c>
      <c r="C5" s="36"/>
      <c r="D5" s="36"/>
      <c r="E5" s="36"/>
      <c r="F5" s="36"/>
      <c r="G5" s="36"/>
      <c r="H5" s="37"/>
    </row>
    <row r="6" spans="2:9" ht="12.75" thickBot="1" x14ac:dyDescent="0.25">
      <c r="B6" s="38" t="s">
        <v>3</v>
      </c>
      <c r="C6" s="39"/>
      <c r="D6" s="39"/>
      <c r="E6" s="39"/>
      <c r="F6" s="39"/>
      <c r="G6" s="39"/>
      <c r="H6" s="40"/>
    </row>
    <row r="7" spans="2:9" ht="12.75" thickBot="1" x14ac:dyDescent="0.25">
      <c r="B7" s="25" t="s">
        <v>4</v>
      </c>
      <c r="C7" s="26" t="s">
        <v>5</v>
      </c>
      <c r="D7" s="27"/>
      <c r="E7" s="27"/>
      <c r="F7" s="27"/>
      <c r="G7" s="28"/>
      <c r="H7" s="25" t="s">
        <v>6</v>
      </c>
    </row>
    <row r="8" spans="2:9" ht="24.75" thickBot="1" x14ac:dyDescent="0.25">
      <c r="B8" s="41"/>
      <c r="C8" s="4" t="s">
        <v>7</v>
      </c>
      <c r="D8" s="4" t="s">
        <v>8</v>
      </c>
      <c r="E8" s="4" t="s">
        <v>9</v>
      </c>
      <c r="F8" s="4" t="s">
        <v>10</v>
      </c>
      <c r="G8" s="4" t="s">
        <v>11</v>
      </c>
      <c r="H8" s="41"/>
    </row>
    <row r="9" spans="2:9" ht="24.75" customHeight="1" x14ac:dyDescent="0.2">
      <c r="B9" s="5" t="s">
        <v>12</v>
      </c>
      <c r="C9" s="6">
        <f>SUM(C10:C59)</f>
        <v>3604999999.9999995</v>
      </c>
      <c r="D9" s="6">
        <f>SUM(D10:D59)</f>
        <v>934753.03000001318</v>
      </c>
      <c r="E9" s="7">
        <f>SUM(C9:D9)</f>
        <v>3605934753.0299997</v>
      </c>
      <c r="F9" s="6">
        <f>SUM(F10:F59)</f>
        <v>3370903556.8089991</v>
      </c>
      <c r="G9" s="6">
        <f>SUM(G10:G59)</f>
        <v>3172631774.2299995</v>
      </c>
      <c r="H9" s="7">
        <f>SUM(E9-F9)</f>
        <v>235031196.22100067</v>
      </c>
    </row>
    <row r="10" spans="2:9" ht="24.75" customHeight="1" x14ac:dyDescent="0.2">
      <c r="B10" s="18" t="s">
        <v>23</v>
      </c>
      <c r="C10" s="24">
        <v>26260992</v>
      </c>
      <c r="D10" s="24">
        <v>3276025.21</v>
      </c>
      <c r="E10" s="24">
        <f t="shared" ref="E10:E57" si="0">SUM(C10:D10)</f>
        <v>29537017.210000001</v>
      </c>
      <c r="F10" s="24">
        <v>29374116.120000001</v>
      </c>
      <c r="G10" s="24">
        <v>28198463.260000002</v>
      </c>
      <c r="H10" s="24">
        <f t="shared" ref="H10:H57" si="1">SUM(E10-F10)</f>
        <v>162901.08999999985</v>
      </c>
    </row>
    <row r="11" spans="2:9" ht="24.75" customHeight="1" x14ac:dyDescent="0.2">
      <c r="B11" s="18" t="s">
        <v>24</v>
      </c>
      <c r="C11" s="24">
        <v>164887038</v>
      </c>
      <c r="D11" s="24">
        <v>13510156.68</v>
      </c>
      <c r="E11" s="24">
        <f t="shared" si="0"/>
        <v>178397194.68000001</v>
      </c>
      <c r="F11" s="24">
        <v>177774873.94999999</v>
      </c>
      <c r="G11" s="24">
        <v>167524738.69999999</v>
      </c>
      <c r="H11" s="24">
        <f t="shared" si="1"/>
        <v>622320.73000001907</v>
      </c>
    </row>
    <row r="12" spans="2:9" ht="24.75" customHeight="1" x14ac:dyDescent="0.2">
      <c r="B12" s="18" t="s">
        <v>25</v>
      </c>
      <c r="C12" s="24">
        <v>144966358</v>
      </c>
      <c r="D12" s="24">
        <v>11835559.470000001</v>
      </c>
      <c r="E12" s="24">
        <f t="shared" si="0"/>
        <v>156801917.47</v>
      </c>
      <c r="F12" s="24">
        <v>156620759.71000001</v>
      </c>
      <c r="G12" s="24">
        <v>148703306.77000001</v>
      </c>
      <c r="H12" s="24">
        <f t="shared" si="1"/>
        <v>181157.75999999046</v>
      </c>
    </row>
    <row r="13" spans="2:9" ht="24.75" customHeight="1" x14ac:dyDescent="0.2">
      <c r="B13" s="18" t="s">
        <v>26</v>
      </c>
      <c r="C13" s="24">
        <v>68574058</v>
      </c>
      <c r="D13" s="24">
        <v>4815182.17</v>
      </c>
      <c r="E13" s="24">
        <f t="shared" si="0"/>
        <v>73389240.170000002</v>
      </c>
      <c r="F13" s="24">
        <v>73341840.060000002</v>
      </c>
      <c r="G13" s="24">
        <v>69618726.019999996</v>
      </c>
      <c r="H13" s="24">
        <f t="shared" si="1"/>
        <v>47400.109999999404</v>
      </c>
    </row>
    <row r="14" spans="2:9" ht="24.75" customHeight="1" x14ac:dyDescent="0.2">
      <c r="B14" s="18" t="s">
        <v>27</v>
      </c>
      <c r="C14" s="24">
        <v>137795141</v>
      </c>
      <c r="D14" s="24">
        <v>15483889.949999999</v>
      </c>
      <c r="E14" s="24">
        <f t="shared" si="0"/>
        <v>153279030.94999999</v>
      </c>
      <c r="F14" s="24">
        <v>152385558.88</v>
      </c>
      <c r="G14" s="24">
        <v>143591247.09</v>
      </c>
      <c r="H14" s="24">
        <f t="shared" si="1"/>
        <v>893472.06999999285</v>
      </c>
    </row>
    <row r="15" spans="2:9" ht="56.25" customHeight="1" x14ac:dyDescent="0.2">
      <c r="B15" s="18" t="s">
        <v>28</v>
      </c>
      <c r="C15" s="24">
        <v>18169866</v>
      </c>
      <c r="D15" s="24">
        <v>166555.59</v>
      </c>
      <c r="E15" s="24">
        <f t="shared" si="0"/>
        <v>18336421.59</v>
      </c>
      <c r="F15" s="24">
        <v>18328098.859999999</v>
      </c>
      <c r="G15" s="24">
        <v>17408929.149999999</v>
      </c>
      <c r="H15" s="24">
        <f t="shared" si="1"/>
        <v>8322.730000000447</v>
      </c>
    </row>
    <row r="16" spans="2:9" ht="24.75" customHeight="1" x14ac:dyDescent="0.2">
      <c r="B16" s="18" t="s">
        <v>29</v>
      </c>
      <c r="C16" s="24">
        <v>69718903</v>
      </c>
      <c r="D16" s="24">
        <v>1190156.23</v>
      </c>
      <c r="E16" s="24">
        <f t="shared" si="0"/>
        <v>70909059.230000004</v>
      </c>
      <c r="F16" s="24">
        <v>70226962.620000005</v>
      </c>
      <c r="G16" s="24">
        <v>66348520.899999999</v>
      </c>
      <c r="H16" s="24">
        <f t="shared" si="1"/>
        <v>682096.6099999994</v>
      </c>
    </row>
    <row r="17" spans="2:8" ht="24.75" customHeight="1" x14ac:dyDescent="0.2">
      <c r="B17" s="18" t="s">
        <v>30</v>
      </c>
      <c r="C17" s="24">
        <v>10572055</v>
      </c>
      <c r="D17" s="24">
        <v>908578.71</v>
      </c>
      <c r="E17" s="24">
        <f t="shared" si="0"/>
        <v>11480633.710000001</v>
      </c>
      <c r="F17" s="24">
        <v>11323959.380000001</v>
      </c>
      <c r="G17" s="24">
        <v>10755549.99</v>
      </c>
      <c r="H17" s="24">
        <f t="shared" si="1"/>
        <v>156674.33000000007</v>
      </c>
    </row>
    <row r="18" spans="2:8" ht="24.75" customHeight="1" x14ac:dyDescent="0.2">
      <c r="B18" s="18" t="s">
        <v>31</v>
      </c>
      <c r="C18" s="24">
        <v>6234886</v>
      </c>
      <c r="D18" s="24">
        <v>-926531.89</v>
      </c>
      <c r="E18" s="24">
        <f t="shared" si="0"/>
        <v>5308354.1100000003</v>
      </c>
      <c r="F18" s="24">
        <v>5151485.18</v>
      </c>
      <c r="G18" s="24">
        <v>4864734.1500000004</v>
      </c>
      <c r="H18" s="24">
        <f t="shared" si="1"/>
        <v>156868.93000000063</v>
      </c>
    </row>
    <row r="19" spans="2:8" ht="24.75" customHeight="1" x14ac:dyDescent="0.2">
      <c r="B19" s="18" t="s">
        <v>32</v>
      </c>
      <c r="C19" s="24">
        <v>63050610</v>
      </c>
      <c r="D19" s="24">
        <v>9386179.2300000004</v>
      </c>
      <c r="E19" s="24">
        <f t="shared" si="0"/>
        <v>72436789.230000004</v>
      </c>
      <c r="F19" s="24">
        <v>69883532.530000001</v>
      </c>
      <c r="G19" s="24">
        <v>66271793.119999997</v>
      </c>
      <c r="H19" s="24">
        <f t="shared" si="1"/>
        <v>2553256.700000003</v>
      </c>
    </row>
    <row r="20" spans="2:8" ht="24.75" customHeight="1" x14ac:dyDescent="0.2">
      <c r="B20" s="18" t="s">
        <v>33</v>
      </c>
      <c r="C20" s="24">
        <v>314181918</v>
      </c>
      <c r="D20" s="24">
        <v>35275521.090000004</v>
      </c>
      <c r="E20" s="24">
        <f t="shared" si="0"/>
        <v>349457439.09000003</v>
      </c>
      <c r="F20" s="24">
        <v>347598793.92000002</v>
      </c>
      <c r="G20" s="24">
        <v>325223666.88</v>
      </c>
      <c r="H20" s="24">
        <f t="shared" si="1"/>
        <v>1858645.1700000167</v>
      </c>
    </row>
    <row r="21" spans="2:8" ht="24.75" customHeight="1" x14ac:dyDescent="0.2">
      <c r="B21" s="18" t="s">
        <v>34</v>
      </c>
      <c r="C21" s="24">
        <v>27634283</v>
      </c>
      <c r="D21" s="24">
        <v>2632107.98</v>
      </c>
      <c r="E21" s="24">
        <f t="shared" si="0"/>
        <v>30266390.98</v>
      </c>
      <c r="F21" s="24">
        <v>29661200.91</v>
      </c>
      <c r="G21" s="24">
        <v>27796482.050000001</v>
      </c>
      <c r="H21" s="24">
        <f t="shared" si="1"/>
        <v>605190.0700000003</v>
      </c>
    </row>
    <row r="22" spans="2:8" ht="24.75" customHeight="1" x14ac:dyDescent="0.2">
      <c r="B22" s="18" t="s">
        <v>35</v>
      </c>
      <c r="C22" s="24">
        <v>37910622</v>
      </c>
      <c r="D22" s="24">
        <v>4220495.16</v>
      </c>
      <c r="E22" s="24">
        <f t="shared" si="0"/>
        <v>42131117.159999996</v>
      </c>
      <c r="F22" s="24">
        <v>41614732.729999997</v>
      </c>
      <c r="G22" s="24">
        <v>39242946.469999999</v>
      </c>
      <c r="H22" s="24">
        <f t="shared" si="1"/>
        <v>516384.4299999997</v>
      </c>
    </row>
    <row r="23" spans="2:8" ht="24.75" customHeight="1" x14ac:dyDescent="0.2">
      <c r="B23" s="18" t="s">
        <v>36</v>
      </c>
      <c r="C23" s="24">
        <v>21391050</v>
      </c>
      <c r="D23" s="24">
        <v>5664699.1699999999</v>
      </c>
      <c r="E23" s="24">
        <f t="shared" si="0"/>
        <v>27055749.170000002</v>
      </c>
      <c r="F23" s="24">
        <v>26769867.559999999</v>
      </c>
      <c r="G23" s="24">
        <v>25033882.809999999</v>
      </c>
      <c r="H23" s="24">
        <f t="shared" si="1"/>
        <v>285881.61000000313</v>
      </c>
    </row>
    <row r="24" spans="2:8" ht="24.75" customHeight="1" x14ac:dyDescent="0.2">
      <c r="B24" s="18" t="s">
        <v>37</v>
      </c>
      <c r="C24" s="24">
        <v>128274365.54000001</v>
      </c>
      <c r="D24" s="24">
        <v>-21008518.710000001</v>
      </c>
      <c r="E24" s="24">
        <f t="shared" si="0"/>
        <v>107265846.83000001</v>
      </c>
      <c r="F24" s="24">
        <v>92107590.989999995</v>
      </c>
      <c r="G24" s="24">
        <v>87978231.430000007</v>
      </c>
      <c r="H24" s="24">
        <f t="shared" si="1"/>
        <v>15158255.840000018</v>
      </c>
    </row>
    <row r="25" spans="2:8" ht="24.75" customHeight="1" x14ac:dyDescent="0.2">
      <c r="B25" s="18" t="s">
        <v>38</v>
      </c>
      <c r="C25" s="24">
        <v>15662459</v>
      </c>
      <c r="D25" s="24">
        <v>923550.71</v>
      </c>
      <c r="E25" s="24">
        <f t="shared" si="0"/>
        <v>16586009.710000001</v>
      </c>
      <c r="F25" s="24">
        <v>16353816.77</v>
      </c>
      <c r="G25" s="24">
        <v>15557285.029999999</v>
      </c>
      <c r="H25" s="24">
        <f t="shared" si="1"/>
        <v>232192.94000000134</v>
      </c>
    </row>
    <row r="26" spans="2:8" ht="24.75" customHeight="1" x14ac:dyDescent="0.2">
      <c r="B26" s="18" t="s">
        <v>39</v>
      </c>
      <c r="C26" s="24">
        <v>10523269</v>
      </c>
      <c r="D26" s="24">
        <v>-1047322.19</v>
      </c>
      <c r="E26" s="24">
        <f t="shared" si="0"/>
        <v>9475946.8100000005</v>
      </c>
      <c r="F26" s="24">
        <v>9040016.4800000004</v>
      </c>
      <c r="G26" s="24">
        <v>8629325.3900000006</v>
      </c>
      <c r="H26" s="24">
        <f t="shared" si="1"/>
        <v>435930.33000000007</v>
      </c>
    </row>
    <row r="27" spans="2:8" ht="24.75" customHeight="1" x14ac:dyDescent="0.2">
      <c r="B27" s="18" t="s">
        <v>40</v>
      </c>
      <c r="C27" s="24">
        <v>8082647</v>
      </c>
      <c r="D27" s="24">
        <v>972426.42</v>
      </c>
      <c r="E27" s="24">
        <f t="shared" si="0"/>
        <v>9055073.4199999999</v>
      </c>
      <c r="F27" s="24">
        <v>8897308.5999999996</v>
      </c>
      <c r="G27" s="24">
        <v>8444215.9199999999</v>
      </c>
      <c r="H27" s="24">
        <f t="shared" si="1"/>
        <v>157764.8200000003</v>
      </c>
    </row>
    <row r="28" spans="2:8" ht="24.75" customHeight="1" x14ac:dyDescent="0.2">
      <c r="B28" s="18" t="s">
        <v>41</v>
      </c>
      <c r="C28" s="24">
        <v>446948223</v>
      </c>
      <c r="D28" s="24">
        <v>14664595.130000001</v>
      </c>
      <c r="E28" s="24">
        <f t="shared" si="0"/>
        <v>461612818.13</v>
      </c>
      <c r="F28" s="24">
        <v>459901032.62</v>
      </c>
      <c r="G28" s="24">
        <v>433734507.79000002</v>
      </c>
      <c r="H28" s="24">
        <f t="shared" si="1"/>
        <v>1711785.5099999905</v>
      </c>
    </row>
    <row r="29" spans="2:8" ht="24.75" customHeight="1" x14ac:dyDescent="0.2">
      <c r="B29" s="18" t="s">
        <v>42</v>
      </c>
      <c r="C29" s="24">
        <v>7023926</v>
      </c>
      <c r="D29" s="24">
        <v>178371.13</v>
      </c>
      <c r="E29" s="24">
        <f t="shared" si="0"/>
        <v>7202297.1299999999</v>
      </c>
      <c r="F29" s="24">
        <v>7044713.2400000002</v>
      </c>
      <c r="G29" s="24">
        <v>6656532.8499999996</v>
      </c>
      <c r="H29" s="24">
        <f t="shared" si="1"/>
        <v>157583.88999999966</v>
      </c>
    </row>
    <row r="30" spans="2:8" ht="24.75" customHeight="1" x14ac:dyDescent="0.2">
      <c r="B30" s="18" t="s">
        <v>43</v>
      </c>
      <c r="C30" s="24">
        <v>52522019</v>
      </c>
      <c r="D30" s="24">
        <v>380667.05</v>
      </c>
      <c r="E30" s="24">
        <f t="shared" si="0"/>
        <v>52902686.049999997</v>
      </c>
      <c r="F30" s="24">
        <v>52692496.509999998</v>
      </c>
      <c r="G30" s="24">
        <v>49300839.810000002</v>
      </c>
      <c r="H30" s="24">
        <f t="shared" si="1"/>
        <v>210189.53999999911</v>
      </c>
    </row>
    <row r="31" spans="2:8" ht="24.75" customHeight="1" x14ac:dyDescent="0.2">
      <c r="B31" s="18" t="s">
        <v>44</v>
      </c>
      <c r="C31" s="24">
        <v>53132777</v>
      </c>
      <c r="D31" s="24">
        <v>5363841.08</v>
      </c>
      <c r="E31" s="24">
        <f t="shared" si="0"/>
        <v>58496618.079999998</v>
      </c>
      <c r="F31" s="24">
        <v>58355707.5</v>
      </c>
      <c r="G31" s="24">
        <v>55256655.140000001</v>
      </c>
      <c r="H31" s="24">
        <f t="shared" si="1"/>
        <v>140910.57999999821</v>
      </c>
    </row>
    <row r="32" spans="2:8" ht="24.75" customHeight="1" x14ac:dyDescent="0.2">
      <c r="B32" s="18" t="s">
        <v>45</v>
      </c>
      <c r="C32" s="24">
        <v>160986575</v>
      </c>
      <c r="D32" s="24">
        <v>20556529.41</v>
      </c>
      <c r="E32" s="24">
        <f t="shared" si="0"/>
        <v>181543104.41</v>
      </c>
      <c r="F32" s="24">
        <v>180360281.38</v>
      </c>
      <c r="G32" s="24">
        <v>168683918.34</v>
      </c>
      <c r="H32" s="24">
        <f t="shared" si="1"/>
        <v>1182823.0300000012</v>
      </c>
    </row>
    <row r="33" spans="2:8" ht="24.75" customHeight="1" x14ac:dyDescent="0.2">
      <c r="B33" s="18" t="s">
        <v>46</v>
      </c>
      <c r="C33" s="24">
        <v>102498646</v>
      </c>
      <c r="D33" s="24">
        <v>14640105.9</v>
      </c>
      <c r="E33" s="24">
        <f t="shared" si="0"/>
        <v>117138751.90000001</v>
      </c>
      <c r="F33" s="24">
        <v>114376374.47</v>
      </c>
      <c r="G33" s="24">
        <v>107048163.86</v>
      </c>
      <c r="H33" s="24">
        <f t="shared" si="1"/>
        <v>2762377.4300000072</v>
      </c>
    </row>
    <row r="34" spans="2:8" ht="24.75" customHeight="1" x14ac:dyDescent="0.2">
      <c r="B34" s="18" t="s">
        <v>47</v>
      </c>
      <c r="C34" s="24">
        <v>32291455</v>
      </c>
      <c r="D34" s="24">
        <v>-1481532.44</v>
      </c>
      <c r="E34" s="24">
        <f t="shared" si="0"/>
        <v>30809922.559999999</v>
      </c>
      <c r="F34" s="24">
        <v>28767163.879999999</v>
      </c>
      <c r="G34" s="24">
        <v>27298056.699999999</v>
      </c>
      <c r="H34" s="24">
        <f t="shared" si="1"/>
        <v>2042758.6799999997</v>
      </c>
    </row>
    <row r="35" spans="2:8" ht="24.75" customHeight="1" x14ac:dyDescent="0.2">
      <c r="B35" s="18" t="s">
        <v>48</v>
      </c>
      <c r="C35" s="24">
        <v>67556602</v>
      </c>
      <c r="D35" s="24">
        <v>130006.5</v>
      </c>
      <c r="E35" s="24">
        <f t="shared" si="0"/>
        <v>67686608.5</v>
      </c>
      <c r="F35" s="24">
        <v>67098964.200000003</v>
      </c>
      <c r="G35" s="24">
        <v>62732704.399999999</v>
      </c>
      <c r="H35" s="24">
        <f t="shared" si="1"/>
        <v>587644.29999999702</v>
      </c>
    </row>
    <row r="36" spans="2:8" ht="24.75" customHeight="1" x14ac:dyDescent="0.2">
      <c r="B36" s="18" t="s">
        <v>49</v>
      </c>
      <c r="C36" s="24">
        <v>16440693</v>
      </c>
      <c r="D36" s="24">
        <v>308245.73</v>
      </c>
      <c r="E36" s="24">
        <f t="shared" si="0"/>
        <v>16748938.73</v>
      </c>
      <c r="F36" s="24">
        <v>16712699.59</v>
      </c>
      <c r="G36" s="24">
        <v>15787582.99</v>
      </c>
      <c r="H36" s="24">
        <f t="shared" si="1"/>
        <v>36239.140000000596</v>
      </c>
    </row>
    <row r="37" spans="2:8" ht="24.75" customHeight="1" x14ac:dyDescent="0.2">
      <c r="B37" s="18" t="s">
        <v>50</v>
      </c>
      <c r="C37" s="24">
        <v>197915152.22</v>
      </c>
      <c r="D37" s="24">
        <v>-29342623.510000002</v>
      </c>
      <c r="E37" s="24">
        <f t="shared" si="0"/>
        <v>168572528.71000001</v>
      </c>
      <c r="F37" s="24">
        <v>161098837.66</v>
      </c>
      <c r="G37" s="24">
        <v>151869350.27000001</v>
      </c>
      <c r="H37" s="24">
        <f t="shared" si="1"/>
        <v>7473691.0500000119</v>
      </c>
    </row>
    <row r="38" spans="2:8" ht="24.75" customHeight="1" x14ac:dyDescent="0.2">
      <c r="B38" s="18" t="s">
        <v>51</v>
      </c>
      <c r="C38" s="24">
        <v>18180702</v>
      </c>
      <c r="D38" s="24">
        <v>338947.59</v>
      </c>
      <c r="E38" s="24">
        <f t="shared" si="0"/>
        <v>18519649.59</v>
      </c>
      <c r="F38" s="24">
        <v>17594993.239999998</v>
      </c>
      <c r="G38" s="24">
        <v>16749135.26</v>
      </c>
      <c r="H38" s="24">
        <f t="shared" si="1"/>
        <v>924656.35000000149</v>
      </c>
    </row>
    <row r="39" spans="2:8" ht="24.75" customHeight="1" x14ac:dyDescent="0.2">
      <c r="B39" s="18" t="s">
        <v>52</v>
      </c>
      <c r="C39" s="24">
        <v>619530391</v>
      </c>
      <c r="D39" s="24">
        <v>-132325087.3</v>
      </c>
      <c r="E39" s="24">
        <f t="shared" si="0"/>
        <v>487205303.69999999</v>
      </c>
      <c r="F39" s="24">
        <v>359571321.98000002</v>
      </c>
      <c r="G39" s="24">
        <v>341813342.14999998</v>
      </c>
      <c r="H39" s="24">
        <f t="shared" si="1"/>
        <v>127633981.71999997</v>
      </c>
    </row>
    <row r="40" spans="2:8" ht="24.75" customHeight="1" x14ac:dyDescent="0.2">
      <c r="B40" s="18" t="s">
        <v>53</v>
      </c>
      <c r="C40" s="24">
        <v>149490367.12</v>
      </c>
      <c r="D40" s="24">
        <v>-2686630.48</v>
      </c>
      <c r="E40" s="24">
        <f t="shared" si="0"/>
        <v>146803736.64000002</v>
      </c>
      <c r="F40" s="24">
        <v>120559636.08</v>
      </c>
      <c r="G40" s="24">
        <v>108384420.68000001</v>
      </c>
      <c r="H40" s="24">
        <f t="shared" si="1"/>
        <v>26244100.560000017</v>
      </c>
    </row>
    <row r="41" spans="2:8" ht="24.75" customHeight="1" x14ac:dyDescent="0.2">
      <c r="B41" s="18" t="s">
        <v>54</v>
      </c>
      <c r="C41" s="24">
        <v>18326969</v>
      </c>
      <c r="D41" s="24">
        <v>-2232291.73</v>
      </c>
      <c r="E41" s="24">
        <f t="shared" si="0"/>
        <v>16094677.27</v>
      </c>
      <c r="F41" s="24">
        <v>15917460.869999999</v>
      </c>
      <c r="G41" s="24">
        <v>15127142.23</v>
      </c>
      <c r="H41" s="24">
        <f t="shared" si="1"/>
        <v>177216.40000000037</v>
      </c>
    </row>
    <row r="42" spans="2:8" ht="24.75" customHeight="1" x14ac:dyDescent="0.2">
      <c r="B42" s="18" t="s">
        <v>55</v>
      </c>
      <c r="C42" s="24">
        <v>14848663</v>
      </c>
      <c r="D42" s="24">
        <v>-370179.83</v>
      </c>
      <c r="E42" s="24">
        <f t="shared" si="0"/>
        <v>14478483.17</v>
      </c>
      <c r="F42" s="24">
        <v>14269146.16</v>
      </c>
      <c r="G42" s="24">
        <v>13592755.130000001</v>
      </c>
      <c r="H42" s="24">
        <f t="shared" si="1"/>
        <v>209337.00999999978</v>
      </c>
    </row>
    <row r="43" spans="2:8" ht="24.75" customHeight="1" x14ac:dyDescent="0.2">
      <c r="B43" s="18" t="s">
        <v>56</v>
      </c>
      <c r="C43" s="24">
        <v>3010181</v>
      </c>
      <c r="D43" s="24">
        <v>-161581.81</v>
      </c>
      <c r="E43" s="24">
        <f t="shared" si="0"/>
        <v>2848599.19</v>
      </c>
      <c r="F43" s="24">
        <v>2848036.61</v>
      </c>
      <c r="G43" s="24">
        <v>2710400.47</v>
      </c>
      <c r="H43" s="24">
        <f t="shared" si="1"/>
        <v>562.58000000007451</v>
      </c>
    </row>
    <row r="44" spans="2:8" ht="24.75" customHeight="1" x14ac:dyDescent="0.2">
      <c r="B44" s="18" t="s">
        <v>57</v>
      </c>
      <c r="C44" s="24">
        <v>169478658</v>
      </c>
      <c r="D44" s="24">
        <v>-18018269.059999999</v>
      </c>
      <c r="E44" s="24">
        <f t="shared" si="0"/>
        <v>151460388.94</v>
      </c>
      <c r="F44" s="24">
        <v>118529781.09</v>
      </c>
      <c r="G44" s="24">
        <v>107832679.83</v>
      </c>
      <c r="H44" s="24">
        <f t="shared" si="1"/>
        <v>32930607.849999994</v>
      </c>
    </row>
    <row r="45" spans="2:8" ht="24.75" customHeight="1" x14ac:dyDescent="0.2">
      <c r="B45" s="18" t="s">
        <v>58</v>
      </c>
      <c r="C45" s="24">
        <v>45132204</v>
      </c>
      <c r="D45" s="24">
        <v>-17702525.489999998</v>
      </c>
      <c r="E45" s="24">
        <f t="shared" si="0"/>
        <v>27429678.510000002</v>
      </c>
      <c r="F45" s="24">
        <v>25440672.960000001</v>
      </c>
      <c r="G45" s="24">
        <v>21846295.719999999</v>
      </c>
      <c r="H45" s="24">
        <f t="shared" si="1"/>
        <v>1989005.5500000007</v>
      </c>
    </row>
    <row r="46" spans="2:8" ht="24.75" customHeight="1" x14ac:dyDescent="0.2">
      <c r="B46" s="18" t="s">
        <v>59</v>
      </c>
      <c r="C46" s="24">
        <v>17229388</v>
      </c>
      <c r="D46" s="24">
        <v>42965158.020000003</v>
      </c>
      <c r="E46" s="24">
        <f t="shared" si="0"/>
        <v>60194546.020000003</v>
      </c>
      <c r="F46" s="24">
        <v>60049299.829999998</v>
      </c>
      <c r="G46" s="24">
        <v>59033128.590000004</v>
      </c>
      <c r="H46" s="24">
        <f t="shared" si="1"/>
        <v>145246.19000000507</v>
      </c>
    </row>
    <row r="47" spans="2:8" ht="24.75" customHeight="1" x14ac:dyDescent="0.2">
      <c r="B47" s="18" t="s">
        <v>60</v>
      </c>
      <c r="C47" s="24">
        <v>3092669</v>
      </c>
      <c r="D47" s="24">
        <v>1466457.9</v>
      </c>
      <c r="E47" s="24">
        <f t="shared" si="0"/>
        <v>4559126.9000000004</v>
      </c>
      <c r="F47" s="24">
        <v>4551501.45</v>
      </c>
      <c r="G47" s="24">
        <v>4204821.84</v>
      </c>
      <c r="H47" s="24">
        <f t="shared" si="1"/>
        <v>7625.4500000001863</v>
      </c>
    </row>
    <row r="48" spans="2:8" ht="24.75" customHeight="1" x14ac:dyDescent="0.2">
      <c r="B48" s="18" t="s">
        <v>61</v>
      </c>
      <c r="C48" s="24">
        <v>53782301.119999997</v>
      </c>
      <c r="D48" s="24">
        <v>13114716.800000001</v>
      </c>
      <c r="E48" s="24">
        <f t="shared" si="0"/>
        <v>66897017.920000002</v>
      </c>
      <c r="F48" s="24">
        <v>64162888.140000001</v>
      </c>
      <c r="G48" s="24">
        <v>62749787.630000003</v>
      </c>
      <c r="H48" s="24">
        <f t="shared" si="1"/>
        <v>2734129.7800000012</v>
      </c>
    </row>
    <row r="49" spans="2:8" ht="24.75" customHeight="1" x14ac:dyDescent="0.2">
      <c r="B49" s="18" t="s">
        <v>62</v>
      </c>
      <c r="C49" s="24">
        <v>8641488</v>
      </c>
      <c r="D49" s="24">
        <v>-11782.64</v>
      </c>
      <c r="E49" s="24">
        <f t="shared" si="0"/>
        <v>8629705.3599999994</v>
      </c>
      <c r="F49" s="24">
        <v>8585842.5299999993</v>
      </c>
      <c r="G49" s="24">
        <v>8134429.6600000001</v>
      </c>
      <c r="H49" s="24">
        <f t="shared" si="1"/>
        <v>43862.830000000075</v>
      </c>
    </row>
    <row r="50" spans="2:8" x14ac:dyDescent="0.2">
      <c r="B50" s="18" t="s">
        <v>63</v>
      </c>
      <c r="C50" s="24">
        <v>11989934</v>
      </c>
      <c r="D50" s="24">
        <v>1492460.94</v>
      </c>
      <c r="E50" s="24">
        <f t="shared" si="0"/>
        <v>13482394.939999999</v>
      </c>
      <c r="F50" s="24">
        <v>13428068.890000001</v>
      </c>
      <c r="G50" s="24">
        <v>12918959.76</v>
      </c>
      <c r="H50" s="24">
        <f t="shared" si="1"/>
        <v>54326.049999998882</v>
      </c>
    </row>
    <row r="51" spans="2:8" ht="22.5" x14ac:dyDescent="0.2">
      <c r="B51" s="18" t="s">
        <v>64</v>
      </c>
      <c r="C51" s="24">
        <v>6028665</v>
      </c>
      <c r="D51" s="24">
        <v>1396468.01</v>
      </c>
      <c r="E51" s="24">
        <f t="shared" si="0"/>
        <v>7425133.0099999998</v>
      </c>
      <c r="F51" s="24">
        <v>7355285.46</v>
      </c>
      <c r="G51" s="24">
        <v>6641158.0800000001</v>
      </c>
      <c r="H51" s="24">
        <f t="shared" si="1"/>
        <v>69847.549999999814</v>
      </c>
    </row>
    <row r="52" spans="2:8" ht="22.5" x14ac:dyDescent="0.2">
      <c r="B52" s="18" t="s">
        <v>65</v>
      </c>
      <c r="C52" s="24">
        <v>8877321</v>
      </c>
      <c r="D52" s="24">
        <v>-245221.11</v>
      </c>
      <c r="E52" s="24">
        <f t="shared" si="0"/>
        <v>8632099.8900000006</v>
      </c>
      <c r="F52" s="24">
        <v>8600390.6400000006</v>
      </c>
      <c r="G52" s="24">
        <v>8072567.0599999996</v>
      </c>
      <c r="H52" s="24">
        <f t="shared" si="1"/>
        <v>31709.25</v>
      </c>
    </row>
    <row r="53" spans="2:8" ht="22.5" x14ac:dyDescent="0.2">
      <c r="B53" s="18" t="s">
        <v>66</v>
      </c>
      <c r="C53" s="24">
        <v>15389690</v>
      </c>
      <c r="D53" s="24">
        <v>1087460.55</v>
      </c>
      <c r="E53" s="24">
        <f t="shared" si="0"/>
        <v>16477150.550000001</v>
      </c>
      <c r="F53" s="24">
        <v>16457058.75</v>
      </c>
      <c r="G53" s="24">
        <v>15066945.560000001</v>
      </c>
      <c r="H53" s="24">
        <f t="shared" si="1"/>
        <v>20091.800000000745</v>
      </c>
    </row>
    <row r="54" spans="2:8" x14ac:dyDescent="0.2">
      <c r="B54" s="18" t="s">
        <v>67</v>
      </c>
      <c r="C54" s="24">
        <v>14383170</v>
      </c>
      <c r="D54" s="24">
        <v>40712.239999999998</v>
      </c>
      <c r="E54" s="24">
        <f t="shared" si="0"/>
        <v>14423882.24</v>
      </c>
      <c r="F54" s="24">
        <v>14347659.32</v>
      </c>
      <c r="G54" s="24">
        <v>13175894.02</v>
      </c>
      <c r="H54" s="24">
        <f t="shared" si="1"/>
        <v>76222.919999999925</v>
      </c>
    </row>
    <row r="55" spans="2:8" ht="22.5" x14ac:dyDescent="0.2">
      <c r="B55" s="18" t="s">
        <v>68</v>
      </c>
      <c r="C55" s="24">
        <v>6770680</v>
      </c>
      <c r="D55" s="24">
        <v>-248361.24</v>
      </c>
      <c r="E55" s="24">
        <f t="shared" si="0"/>
        <v>6522318.7599999998</v>
      </c>
      <c r="F55" s="24">
        <v>6307156.3300000001</v>
      </c>
      <c r="G55" s="24">
        <v>5940983.4699999997</v>
      </c>
      <c r="H55" s="24">
        <f t="shared" si="1"/>
        <v>215162.4299999997</v>
      </c>
    </row>
    <row r="56" spans="2:8" x14ac:dyDescent="0.2">
      <c r="B56" s="18" t="s">
        <v>69</v>
      </c>
      <c r="C56" s="24">
        <v>3758460</v>
      </c>
      <c r="D56" s="24">
        <v>-1377221.98</v>
      </c>
      <c r="E56" s="24">
        <f t="shared" si="0"/>
        <v>2381238.02</v>
      </c>
      <c r="F56" s="24">
        <v>1913566.38</v>
      </c>
      <c r="G56" s="24">
        <v>1887153.17</v>
      </c>
      <c r="H56" s="24">
        <f t="shared" si="1"/>
        <v>467671.64000000013</v>
      </c>
    </row>
    <row r="57" spans="2:8" ht="22.5" x14ac:dyDescent="0.2">
      <c r="B57" s="18" t="s">
        <v>70</v>
      </c>
      <c r="C57" s="24">
        <v>5851510</v>
      </c>
      <c r="D57" s="24">
        <v>1734606.69</v>
      </c>
      <c r="E57" s="24">
        <f t="shared" si="0"/>
        <v>7586116.6899999995</v>
      </c>
      <c r="F57" s="24">
        <v>7551003.7989999996</v>
      </c>
      <c r="G57" s="24">
        <v>7189416.6399999997</v>
      </c>
      <c r="H57" s="24">
        <f t="shared" si="1"/>
        <v>35112.890999999829</v>
      </c>
    </row>
    <row r="58" spans="2:8" x14ac:dyDescent="0.2">
      <c r="B58" s="18"/>
      <c r="C58" s="20"/>
      <c r="D58" s="20"/>
      <c r="E58" s="22"/>
      <c r="F58" s="20"/>
      <c r="G58" s="20"/>
      <c r="H58" s="22"/>
    </row>
    <row r="59" spans="2:8" x14ac:dyDescent="0.2">
      <c r="B59" s="18"/>
      <c r="C59" s="20"/>
      <c r="D59" s="20"/>
      <c r="E59" s="22"/>
      <c r="F59" s="20"/>
      <c r="G59" s="20"/>
      <c r="H59" s="22"/>
    </row>
    <row r="60" spans="2:8" ht="12" customHeight="1" x14ac:dyDescent="0.2">
      <c r="B60" s="8"/>
      <c r="C60" s="21"/>
      <c r="D60" s="21"/>
      <c r="E60" s="21"/>
      <c r="F60" s="21"/>
      <c r="G60" s="21"/>
      <c r="H60" s="21"/>
    </row>
    <row r="61" spans="2:8" ht="25.5" customHeight="1" x14ac:dyDescent="0.2">
      <c r="B61" s="9" t="s">
        <v>21</v>
      </c>
      <c r="C61" s="10">
        <f>SUM(C62:C69)</f>
        <v>0</v>
      </c>
      <c r="D61" s="10">
        <f t="shared" ref="D61:G61" si="2">SUM(D62:D69)</f>
        <v>0</v>
      </c>
      <c r="E61" s="11">
        <f t="shared" ref="E61:E69" si="3">SUM(C61:D61)</f>
        <v>0</v>
      </c>
      <c r="F61" s="10">
        <f t="shared" si="2"/>
        <v>0</v>
      </c>
      <c r="G61" s="10">
        <f t="shared" si="2"/>
        <v>0</v>
      </c>
      <c r="H61" s="11">
        <f>SUM(E61-F61)</f>
        <v>0</v>
      </c>
    </row>
    <row r="62" spans="2:8" x14ac:dyDescent="0.2">
      <c r="B62" s="12" t="s">
        <v>13</v>
      </c>
      <c r="C62" s="22">
        <v>0</v>
      </c>
      <c r="D62" s="22">
        <v>0</v>
      </c>
      <c r="E62" s="22">
        <f t="shared" si="3"/>
        <v>0</v>
      </c>
      <c r="F62" s="22">
        <v>0</v>
      </c>
      <c r="G62" s="22">
        <v>0</v>
      </c>
      <c r="H62" s="22">
        <f t="shared" ref="H62:H69" si="4">SUM(E62-F62)</f>
        <v>0</v>
      </c>
    </row>
    <row r="63" spans="2:8" x14ac:dyDescent="0.2">
      <c r="B63" s="12" t="s">
        <v>14</v>
      </c>
      <c r="C63" s="22">
        <v>0</v>
      </c>
      <c r="D63" s="22">
        <v>0</v>
      </c>
      <c r="E63" s="22">
        <f t="shared" si="3"/>
        <v>0</v>
      </c>
      <c r="F63" s="22">
        <v>0</v>
      </c>
      <c r="G63" s="22">
        <v>0</v>
      </c>
      <c r="H63" s="22">
        <f t="shared" si="4"/>
        <v>0</v>
      </c>
    </row>
    <row r="64" spans="2:8" x14ac:dyDescent="0.2">
      <c r="B64" s="12" t="s">
        <v>15</v>
      </c>
      <c r="C64" s="22">
        <v>0</v>
      </c>
      <c r="D64" s="22">
        <v>0</v>
      </c>
      <c r="E64" s="22">
        <f t="shared" si="3"/>
        <v>0</v>
      </c>
      <c r="F64" s="22">
        <v>0</v>
      </c>
      <c r="G64" s="22">
        <v>0</v>
      </c>
      <c r="H64" s="22">
        <f t="shared" si="4"/>
        <v>0</v>
      </c>
    </row>
    <row r="65" spans="2:8" x14ac:dyDescent="0.2">
      <c r="B65" s="12" t="s">
        <v>16</v>
      </c>
      <c r="C65" s="22">
        <v>0</v>
      </c>
      <c r="D65" s="22">
        <v>0</v>
      </c>
      <c r="E65" s="22">
        <f t="shared" si="3"/>
        <v>0</v>
      </c>
      <c r="F65" s="22">
        <v>0</v>
      </c>
      <c r="G65" s="22">
        <v>0</v>
      </c>
      <c r="H65" s="22">
        <f t="shared" si="4"/>
        <v>0</v>
      </c>
    </row>
    <row r="66" spans="2:8" x14ac:dyDescent="0.2">
      <c r="B66" s="12" t="s">
        <v>17</v>
      </c>
      <c r="C66" s="22">
        <v>0</v>
      </c>
      <c r="D66" s="22">
        <v>0</v>
      </c>
      <c r="E66" s="22">
        <f t="shared" si="3"/>
        <v>0</v>
      </c>
      <c r="F66" s="22">
        <v>0</v>
      </c>
      <c r="G66" s="22">
        <v>0</v>
      </c>
      <c r="H66" s="22">
        <f t="shared" si="4"/>
        <v>0</v>
      </c>
    </row>
    <row r="67" spans="2:8" x14ac:dyDescent="0.2">
      <c r="B67" s="12" t="s">
        <v>18</v>
      </c>
      <c r="C67" s="22">
        <v>0</v>
      </c>
      <c r="D67" s="22">
        <v>0</v>
      </c>
      <c r="E67" s="22">
        <f t="shared" si="3"/>
        <v>0</v>
      </c>
      <c r="F67" s="22">
        <v>0</v>
      </c>
      <c r="G67" s="22">
        <v>0</v>
      </c>
      <c r="H67" s="22">
        <f t="shared" si="4"/>
        <v>0</v>
      </c>
    </row>
    <row r="68" spans="2:8" x14ac:dyDescent="0.2">
      <c r="B68" s="12" t="s">
        <v>19</v>
      </c>
      <c r="C68" s="22">
        <v>0</v>
      </c>
      <c r="D68" s="22">
        <v>0</v>
      </c>
      <c r="E68" s="22">
        <f t="shared" si="3"/>
        <v>0</v>
      </c>
      <c r="F68" s="22">
        <v>0</v>
      </c>
      <c r="G68" s="22">
        <v>0</v>
      </c>
      <c r="H68" s="22">
        <f t="shared" si="4"/>
        <v>0</v>
      </c>
    </row>
    <row r="69" spans="2:8" x14ac:dyDescent="0.2">
      <c r="B69" s="12" t="s">
        <v>20</v>
      </c>
      <c r="C69" s="22">
        <v>0</v>
      </c>
      <c r="D69" s="22">
        <v>0</v>
      </c>
      <c r="E69" s="22">
        <f t="shared" si="3"/>
        <v>0</v>
      </c>
      <c r="F69" s="22">
        <v>0</v>
      </c>
      <c r="G69" s="22">
        <v>0</v>
      </c>
      <c r="H69" s="22">
        <f t="shared" si="4"/>
        <v>0</v>
      </c>
    </row>
    <row r="70" spans="2:8" ht="12" customHeight="1" x14ac:dyDescent="0.2">
      <c r="B70" s="13"/>
      <c r="C70" s="21"/>
      <c r="D70" s="21"/>
      <c r="E70" s="21"/>
      <c r="F70" s="21"/>
      <c r="G70" s="21"/>
      <c r="H70" s="21"/>
    </row>
    <row r="71" spans="2:8" ht="12.75" thickBot="1" x14ac:dyDescent="0.25">
      <c r="B71" s="19" t="s">
        <v>22</v>
      </c>
      <c r="C71" s="23">
        <f>SUM(C9+C61)</f>
        <v>3604999999.9999995</v>
      </c>
      <c r="D71" s="23">
        <f t="shared" ref="D71:E71" si="5">SUM(D9+D61)</f>
        <v>934753.03000001318</v>
      </c>
      <c r="E71" s="23">
        <f t="shared" si="5"/>
        <v>3605934753.0299997</v>
      </c>
      <c r="F71" s="23">
        <f>SUM(F9+F61)</f>
        <v>3370903556.8089991</v>
      </c>
      <c r="G71" s="23">
        <f>SUM(G9+G61)</f>
        <v>3172631774.2299995</v>
      </c>
      <c r="H71" s="23">
        <f>SUM(H9+H61)</f>
        <v>235031196.22100067</v>
      </c>
    </row>
    <row r="72" spans="2:8" x14ac:dyDescent="0.2">
      <c r="B72" s="14"/>
      <c r="C72" s="15"/>
      <c r="D72" s="15"/>
      <c r="E72" s="16"/>
      <c r="F72" s="15"/>
      <c r="G72" s="15"/>
      <c r="H72" s="15"/>
    </row>
    <row r="73" spans="2:8" s="3" customFormat="1" ht="11.25" customHeight="1" x14ac:dyDescent="0.2">
      <c r="B73" s="17"/>
      <c r="C73" s="17"/>
      <c r="D73" s="17"/>
      <c r="E73" s="17"/>
      <c r="F73" s="17"/>
      <c r="G73" s="17"/>
      <c r="H73" s="17"/>
    </row>
    <row r="74" spans="2:8" s="3" customFormat="1" x14ac:dyDescent="0.2">
      <c r="B74" s="17"/>
      <c r="C74" s="17"/>
      <c r="D74" s="17"/>
      <c r="E74" s="17"/>
      <c r="F74" s="17"/>
      <c r="G74" s="17"/>
      <c r="H74" s="17"/>
    </row>
    <row r="75" spans="2:8" s="3" customFormat="1" x14ac:dyDescent="0.2">
      <c r="B75" s="17"/>
      <c r="C75" s="17"/>
      <c r="D75" s="17"/>
      <c r="E75" s="17"/>
      <c r="F75" s="17"/>
      <c r="G75" s="17"/>
      <c r="H75" s="17"/>
    </row>
    <row r="76" spans="2:8" s="3" customFormat="1" x14ac:dyDescent="0.2">
      <c r="B76" s="17"/>
      <c r="C76" s="17"/>
      <c r="D76" s="17"/>
      <c r="E76" s="17"/>
      <c r="F76" s="17"/>
      <c r="G76" s="17"/>
      <c r="H76" s="17"/>
    </row>
    <row r="77" spans="2:8" s="3" customFormat="1" x14ac:dyDescent="0.2">
      <c r="B77" s="17"/>
      <c r="C77" s="17"/>
      <c r="D77" s="17"/>
      <c r="E77" s="17"/>
      <c r="F77" s="17"/>
      <c r="G77" s="17"/>
      <c r="H77" s="17"/>
    </row>
    <row r="78" spans="2:8" s="3" customFormat="1" x14ac:dyDescent="0.2">
      <c r="B78" s="17"/>
      <c r="C78" s="17"/>
      <c r="D78" s="17"/>
      <c r="E78" s="17"/>
      <c r="F78" s="17"/>
      <c r="G78" s="17"/>
      <c r="H78" s="17"/>
    </row>
    <row r="79" spans="2:8" s="3" customFormat="1" x14ac:dyDescent="0.2">
      <c r="B79" s="17"/>
      <c r="C79" s="17"/>
      <c r="D79" s="17"/>
      <c r="E79" s="17"/>
      <c r="F79" s="17"/>
      <c r="G79" s="17"/>
      <c r="H79" s="17"/>
    </row>
    <row r="80" spans="2:8" s="3" customFormat="1" x14ac:dyDescent="0.2">
      <c r="B80" s="17"/>
      <c r="C80" s="17"/>
      <c r="D80" s="17"/>
      <c r="E80" s="17"/>
      <c r="F80" s="17"/>
      <c r="G80" s="17"/>
      <c r="H80" s="17"/>
    </row>
    <row r="81" s="3" customFormat="1" x14ac:dyDescent="0.2"/>
    <row r="82" s="3" customFormat="1" x14ac:dyDescent="0.2"/>
    <row r="83" s="3" customFormat="1" x14ac:dyDescent="0.2"/>
    <row r="84" s="3" customFormat="1" x14ac:dyDescent="0.2"/>
  </sheetData>
  <sheetProtection formatCells="0" formatColumns="0" formatRows="0" insertRows="0" delete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3622047244094491" right="0.23622047244094491" top="0.74803149606299213" bottom="0.74803149606299213" header="0.31496062992125984" footer="0.31496062992125984"/>
  <pageSetup fitToHeight="0" orientation="landscape" r:id="rId1"/>
  <headerFooter>
    <oddFooter>&amp;R&amp;P/&amp;N</oddFooter>
  </headerFooter>
  <rowBreaks count="3" manualBreakCount="3">
    <brk id="23" min="1" max="7" man="1"/>
    <brk id="40" min="1" max="7" man="1"/>
    <brk id="59" min="1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EAEPED_ADMIN</vt:lpstr>
      <vt:lpstr>EAEPED_ADMIN!Área_de_impresión</vt:lpstr>
      <vt:lpstr>EAEPED_ADMIN!Títulos_a_imprimir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Tribunal Superior de Justicia del Poder Judicial del E</cp:lastModifiedBy>
  <cp:lastPrinted>2024-01-24T20:23:14Z</cp:lastPrinted>
  <dcterms:created xsi:type="dcterms:W3CDTF">2020-01-08T21:44:09Z</dcterms:created>
  <dcterms:modified xsi:type="dcterms:W3CDTF">2025-02-01T06:45:15Z</dcterms:modified>
</cp:coreProperties>
</file>